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DBCACBEE-6267-4FE9-8C2F-7DAE275FC1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32" i="1" l="1"/>
  <c r="B31" i="1" s="1"/>
  <c r="B29" i="1"/>
  <c r="B33" i="1" s="1"/>
  <c r="B27" i="1"/>
  <c r="B24" i="1"/>
  <c r="B19" i="1"/>
  <c r="B17" i="1"/>
  <c r="C14" i="1"/>
  <c r="B15" i="1" l="1"/>
</calcChain>
</file>

<file path=xl/sharedStrings.xml><?xml version="1.0" encoding="utf-8"?>
<sst xmlns="http://schemas.openxmlformats.org/spreadsheetml/2006/main" count="36" uniqueCount="30">
  <si>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</si>
  <si>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</si>
  <si>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</si>
  <si>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</si>
  <si>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</si>
  <si>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</si>
  <si>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</si>
  <si>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</si>
  <si>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</si>
  <si>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BANKE</t>
  </si>
  <si>
    <t>10.04.2023.</t>
  </si>
  <si>
    <t>11.04.2023.</t>
  </si>
  <si>
    <t>IZVOD  BR. 069</t>
  </si>
  <si>
    <t>UPLATA FONDA - LEKOVI 071</t>
  </si>
  <si>
    <t>UPLATA FONDA - DIJALIZA 080</t>
  </si>
  <si>
    <t>UPLATA FONDA - ENERGENTI 07C</t>
  </si>
  <si>
    <t>LEKOVI U SEKUNDARNOJ I TERCIJARNOJ ZZ - 071</t>
  </si>
  <si>
    <t>INO-PHARM  DOO BEOGRAD</t>
  </si>
  <si>
    <t>ENERGENTI U SZ - 07C</t>
  </si>
  <si>
    <t>EKO SERBIA a.d.</t>
  </si>
  <si>
    <t>EURO MOTUS DOO BEOGRAD</t>
  </si>
  <si>
    <t>KNEŽEVIĆ-PETROL</t>
  </si>
  <si>
    <t>DOM ZDRAVLJA VLASOTINCE</t>
  </si>
  <si>
    <t>MATERIJAL ZA DIJALIZU - 080</t>
  </si>
  <si>
    <t>ECOTRADE BG DOO NIŠ</t>
  </si>
  <si>
    <t>NATALY DROGERIJA TR NIŠ</t>
  </si>
  <si>
    <t>JUBILARNE NAGRADE - 07J</t>
  </si>
  <si>
    <t>JUBILARNE NAGRADE 03-2023</t>
  </si>
  <si>
    <t>OTPREMNINE - 07T</t>
  </si>
  <si>
    <t>OTPREMNINE ZA PENZIJU 03-2023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</si>
</sst>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0" fontId="4" fillId="0" borderId="0" xfId="8" applyFont="1"/>
    <xf numFmtId="4" fontId="4" fillId="0" borderId="0" xfId="0" applyNumberFormat="1" applyFont="1"/>
    <xf numFmtId="49" fontId="45" fillId="0" borderId="0" xfId="0" applyNumberFormat="1" applyFont="1"/>
    <xf numFmtId="4" fontId="44" fillId="0" borderId="0" xfId="0" applyNumberFormat="1" applyFont="1"/>
    <xf numFmtId="49" fontId="0" fillId="0" borderId="0" xfId="0" applyNumberFormat="1"/>
    <xf numFmtId="4" fontId="0" fillId="0" borderId="0" xfId="0" applyNumberFormat="1"/>
    <xf numFmtId="164" fontId="46" fillId="0" borderId="0" xfId="0" applyNumberFormat="1" applyFont="1" applyAlignment="1">
      <alignment horizontal="right"/>
    </xf>
    <xf numFmtId="0" fontId="46" fillId="0" borderId="0" xfId="0" applyFont="1"/>
    <xf numFmtId="164" fontId="44" fillId="0" borderId="0" xfId="0" applyNumberFormat="1" applyFont="1" applyAlignment="1">
      <alignment horizontal="right"/>
    </xf>
    <xf numFmtId="49" fontId="27" fillId="0" borderId="0" xfId="0" applyNumberFormat="1" applyFont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workbookViewId="0">
      <selection activeCell="A33" sqref="A33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8">
        <v>1204998.3</v>
      </c>
    </row>
    <row r="8" spans="1:3" x14ac:dyDescent="0.25">
      <c r="A8" s="4" t="s">
        <v>2</v>
      </c>
      <c r="B8" s="4" t="s">
        <v>10</v>
      </c>
      <c r="C8" s="8">
        <v>4435714.9400000004</v>
      </c>
    </row>
    <row r="9" spans="1:3" x14ac:dyDescent="0.25">
      <c r="A9" s="4" t="s">
        <v>6</v>
      </c>
      <c r="B9" s="4" t="s">
        <v>11</v>
      </c>
      <c r="C9" s="8">
        <v>15024</v>
      </c>
    </row>
    <row r="10" spans="1:3" x14ac:dyDescent="0.25">
      <c r="A10" s="4" t="s">
        <v>13</v>
      </c>
      <c r="B10" s="4" t="s">
        <v>11</v>
      </c>
      <c r="C10" s="8">
        <v>78100</v>
      </c>
    </row>
    <row r="11" spans="1:3" x14ac:dyDescent="0.25">
      <c r="A11" s="4" t="s">
        <v>14</v>
      </c>
      <c r="B11" s="4" t="s">
        <v>11</v>
      </c>
      <c r="C11" s="8">
        <v>167652</v>
      </c>
    </row>
    <row r="12" spans="1:3" x14ac:dyDescent="0.25">
      <c r="A12" s="4" t="s">
        <v>15</v>
      </c>
      <c r="B12" s="4" t="s">
        <v>11</v>
      </c>
      <c r="C12" s="8">
        <v>10976573.810000001</v>
      </c>
    </row>
    <row r="13" spans="1:3" x14ac:dyDescent="0.25">
      <c r="A13" s="10" t="s">
        <v>5</v>
      </c>
      <c r="B13" s="4" t="s">
        <v>11</v>
      </c>
      <c r="C13" s="11">
        <v>14468066.449999999</v>
      </c>
    </row>
    <row r="14" spans="1:3" x14ac:dyDescent="0.25">
      <c r="B14" s="4"/>
      <c r="C14" s="5">
        <f>C8+C9-C13+C10+C11+C12</f>
        <v>1204998.3000000026</v>
      </c>
    </row>
    <row r="15" spans="1:3" x14ac:dyDescent="0.25">
      <c r="A15" s="6" t="s">
        <v>7</v>
      </c>
      <c r="B15" s="7" t="str">
        <f>A4</f>
        <v>11.04.2023.</v>
      </c>
      <c r="C15" s="9"/>
    </row>
    <row r="16" spans="1:3" x14ac:dyDescent="0.25">
      <c r="A16" s="12"/>
      <c r="B16" s="13"/>
    </row>
    <row r="17" spans="1:3" s="1" customFormat="1" x14ac:dyDescent="0.25">
      <c r="A17" s="19" t="s">
        <v>16</v>
      </c>
      <c r="B17" s="5">
        <f>B18</f>
        <v>78100</v>
      </c>
      <c r="C17" s="18"/>
    </row>
    <row r="18" spans="1:3" x14ac:dyDescent="0.25">
      <c r="A18" s="14" t="s">
        <v>17</v>
      </c>
      <c r="B18" s="15">
        <v>78100</v>
      </c>
    </row>
    <row r="19" spans="1:3" x14ac:dyDescent="0.25">
      <c r="A19" s="19" t="s">
        <v>18</v>
      </c>
      <c r="B19" s="5">
        <f>SUM(B20:B23)</f>
        <v>10976573.810000001</v>
      </c>
    </row>
    <row r="20" spans="1:3" s="17" customFormat="1" x14ac:dyDescent="0.25">
      <c r="A20" s="14" t="s">
        <v>19</v>
      </c>
      <c r="B20" s="15">
        <v>534384.81000000006</v>
      </c>
      <c r="C20" s="16"/>
    </row>
    <row r="21" spans="1:3" x14ac:dyDescent="0.25">
      <c r="A21" s="14" t="s">
        <v>20</v>
      </c>
      <c r="B21" s="15">
        <v>7635840</v>
      </c>
    </row>
    <row r="22" spans="1:3" x14ac:dyDescent="0.25">
      <c r="A22" s="14" t="s">
        <v>21</v>
      </c>
      <c r="B22" s="15">
        <v>2488693.44</v>
      </c>
    </row>
    <row r="23" spans="1:3" x14ac:dyDescent="0.25">
      <c r="A23" s="14" t="s">
        <v>22</v>
      </c>
      <c r="B23" s="15">
        <v>317655.56</v>
      </c>
    </row>
    <row r="24" spans="1:3" x14ac:dyDescent="0.25">
      <c r="A24" s="19" t="s">
        <v>23</v>
      </c>
      <c r="B24" s="5">
        <f>SUM(B25:B26)</f>
        <v>167652</v>
      </c>
    </row>
    <row r="25" spans="1:3" x14ac:dyDescent="0.25">
      <c r="A25" s="14" t="s">
        <v>24</v>
      </c>
      <c r="B25" s="15">
        <v>165600</v>
      </c>
    </row>
    <row r="26" spans="1:3" x14ac:dyDescent="0.25">
      <c r="A26" s="14" t="s">
        <v>25</v>
      </c>
      <c r="B26" s="15">
        <v>2052</v>
      </c>
    </row>
    <row r="27" spans="1:3" x14ac:dyDescent="0.25">
      <c r="A27" s="19" t="s">
        <v>26</v>
      </c>
      <c r="B27" s="5">
        <f>B28</f>
        <v>1378746.14</v>
      </c>
    </row>
    <row r="28" spans="1:3" x14ac:dyDescent="0.25">
      <c r="A28" s="14" t="s">
        <v>27</v>
      </c>
      <c r="B28" s="15">
        <v>1378746.14</v>
      </c>
    </row>
    <row r="29" spans="1:3" x14ac:dyDescent="0.25">
      <c r="A29" s="19" t="s">
        <v>28</v>
      </c>
      <c r="B29" s="5">
        <f>B30</f>
        <v>1866855</v>
      </c>
    </row>
    <row r="30" spans="1:3" x14ac:dyDescent="0.25">
      <c r="A30" s="14" t="s">
        <v>29</v>
      </c>
      <c r="B30" s="15">
        <v>1866855</v>
      </c>
    </row>
    <row r="31" spans="1:3" x14ac:dyDescent="0.25">
      <c r="A31" s="19" t="s">
        <v>8</v>
      </c>
      <c r="B31" s="5">
        <f>B32</f>
        <v>139.5</v>
      </c>
    </row>
    <row r="32" spans="1:3" x14ac:dyDescent="0.25">
      <c r="A32" s="19" t="s">
        <v>9</v>
      </c>
      <c r="B32" s="15">
        <f>133.5+6</f>
        <v>139.5</v>
      </c>
    </row>
    <row r="33" spans="1:2" x14ac:dyDescent="0.25">
      <c r="A33"/>
      <c r="B33" s="5">
        <f>B17+B19+B24+B27+B29+B32</f>
        <v>14468066.450000001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2023-04-12T05:29:44Z</dcterms:modified>
</cp:coreProperties>
</file>